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Účetní\Desktop\"/>
    </mc:Choice>
  </mc:AlternateContent>
  <xr:revisionPtr revIDLastSave="0" documentId="13_ncr:1_{7DBC67A7-F5BD-4631-8BAA-4FD3D7E3ECC0}" xr6:coauthVersionLast="47" xr6:coauthVersionMax="47" xr10:uidLastSave="{00000000-0000-0000-0000-000000000000}"/>
  <bookViews>
    <workbookView xWindow="-120" yWindow="-120" windowWidth="25440" windowHeight="15390" xr2:uid="{227F3025-9B00-4997-AD66-1EF0C056A4C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5" i="1" l="1"/>
  <c r="D221" i="1"/>
  <c r="D219" i="1"/>
  <c r="D216" i="1"/>
  <c r="D214" i="1"/>
  <c r="D211" i="1"/>
  <c r="D227" i="1" s="1"/>
  <c r="D229" i="1" s="1"/>
  <c r="D38" i="1" s="1"/>
  <c r="D185" i="1"/>
  <c r="D181" i="1"/>
  <c r="D168" i="1"/>
  <c r="D166" i="1"/>
  <c r="D164" i="1"/>
  <c r="D156" i="1"/>
  <c r="D154" i="1"/>
  <c r="D152" i="1"/>
  <c r="D137" i="1"/>
  <c r="D133" i="1"/>
  <c r="D127" i="1"/>
  <c r="D120" i="1"/>
  <c r="D118" i="1"/>
  <c r="D115" i="1"/>
  <c r="D110" i="1"/>
  <c r="D106" i="1"/>
  <c r="D100" i="1"/>
  <c r="D97" i="1"/>
  <c r="D94" i="1"/>
  <c r="D90" i="1"/>
  <c r="D86" i="1"/>
  <c r="D80" i="1"/>
  <c r="D77" i="1"/>
  <c r="D74" i="1"/>
  <c r="D69" i="1"/>
  <c r="D67" i="1"/>
  <c r="D63" i="1"/>
  <c r="D61" i="1"/>
  <c r="D56" i="1"/>
  <c r="D30" i="1"/>
  <c r="D28" i="1"/>
  <c r="D35" i="1" s="1"/>
  <c r="D25" i="1"/>
  <c r="D18" i="1"/>
  <c r="D16" i="1"/>
  <c r="D37" i="1" s="1"/>
  <c r="D39" i="1" l="1"/>
</calcChain>
</file>

<file path=xl/sharedStrings.xml><?xml version="1.0" encoding="utf-8"?>
<sst xmlns="http://schemas.openxmlformats.org/spreadsheetml/2006/main" count="225" uniqueCount="170">
  <si>
    <t>Schválený rozpočet Obce Peč na rok 2022</t>
  </si>
  <si>
    <t>závazný ukazatel pafagraf</t>
  </si>
  <si>
    <t>PŘÍJMY</t>
  </si>
  <si>
    <t>PARAGRAF</t>
  </si>
  <si>
    <t>POLOŽKA</t>
  </si>
  <si>
    <t>TEXT</t>
  </si>
  <si>
    <t>ČÁSTKA</t>
  </si>
  <si>
    <t>Daň z příjmů FO placená plátci</t>
  </si>
  <si>
    <t>Daň z příjmů FO placená poplatníky</t>
  </si>
  <si>
    <t>Daň z příjmů FO vybíraná srážkou</t>
  </si>
  <si>
    <t>Daň z příjmů právnických osob</t>
  </si>
  <si>
    <t>Daň z příjmů právnických osob za obce</t>
  </si>
  <si>
    <t>Daň z přidané hodnoty</t>
  </si>
  <si>
    <t>Popl.za prov.sys.likv.kom.odp.</t>
  </si>
  <si>
    <t>Poplatek ze psů</t>
  </si>
  <si>
    <t>Správní poplatky  (např.trvalý pobyt)</t>
  </si>
  <si>
    <t>Daň z hazardních her</t>
  </si>
  <si>
    <t>Daň z nemovitostí</t>
  </si>
  <si>
    <t>Daňové příjmy</t>
  </si>
  <si>
    <t>Příjmy z poskyt.služeb a výrobků - les</t>
  </si>
  <si>
    <t>Podpora produkční činnosti</t>
  </si>
  <si>
    <t>Příjmy z poskyt.služeb a výrobků - rybníky</t>
  </si>
  <si>
    <t>Rybářství</t>
  </si>
  <si>
    <t>Příjmy z postyt.služeb a výrobků - stočné</t>
  </si>
  <si>
    <t>Odvád.a čist.odp.vod,nakl.s kaly</t>
  </si>
  <si>
    <t>Příjmy z poskyt.služeb a výrobků - voda</t>
  </si>
  <si>
    <t>Příjmy z pronáj.ost.nemovitostí-byty</t>
  </si>
  <si>
    <t>Bytové hospodářství</t>
  </si>
  <si>
    <t>Příjmy z poskyt.služeb a výrobků</t>
  </si>
  <si>
    <t>Příjmy z pronáj.ost.nemovitostí</t>
  </si>
  <si>
    <t>Nebytové hospodářství</t>
  </si>
  <si>
    <t>Příjmy z pron.pozemků - chaty,hroby,CIZ-AGRO</t>
  </si>
  <si>
    <t>Komun.služby a úz.rozvoj j.n.</t>
  </si>
  <si>
    <t>Sběr a svoz ostat.odpadů-příj.z poskyt.služ.</t>
  </si>
  <si>
    <t>Sběr a svoz ostatních odpadů</t>
  </si>
  <si>
    <t>Příjmy z úroků</t>
  </si>
  <si>
    <t>Obec.příj.a výd.z fin.operací</t>
  </si>
  <si>
    <t>Nedaňové příjmy</t>
  </si>
  <si>
    <t>PŘÍJMY CELKEM</t>
  </si>
  <si>
    <t>Změna stavu krátkodobých prostředků na bankovních účtech</t>
  </si>
  <si>
    <t>Celkem</t>
  </si>
  <si>
    <t>VÝDAJE</t>
  </si>
  <si>
    <t>Nákup mater.j.n. - les</t>
  </si>
  <si>
    <t>Pohonné hmoty a maziva</t>
  </si>
  <si>
    <t>Nákup ostatních služeb - les</t>
  </si>
  <si>
    <t>Pěstební činnost</t>
  </si>
  <si>
    <t>DHDM</t>
  </si>
  <si>
    <t>Nákup mater.j.n.</t>
  </si>
  <si>
    <t>Podpora ostatních produkčních činností</t>
  </si>
  <si>
    <t>Správa v lesním hospodářství</t>
  </si>
  <si>
    <t>Ostatní osobní výdaje</t>
  </si>
  <si>
    <t>Nákup materiálu j.n.</t>
  </si>
  <si>
    <t>Neinv.transt.fyz.osobám-pojízdné prodejny</t>
  </si>
  <si>
    <t>Vnitřní obchod</t>
  </si>
  <si>
    <t>Nákup mater.j.n. - silnice</t>
  </si>
  <si>
    <t>PHM</t>
  </si>
  <si>
    <t>Nákup ostatních služeb - silnice</t>
  </si>
  <si>
    <t>Opravy a udržování - silnice</t>
  </si>
  <si>
    <t>Silnice</t>
  </si>
  <si>
    <t>Ostat.záležitost.pozem.komunikací</t>
  </si>
  <si>
    <t>Nákup ostatních služeb</t>
  </si>
  <si>
    <t>Pitná voda</t>
  </si>
  <si>
    <t>Ostatní osobní výdaje - čistička</t>
  </si>
  <si>
    <t>Nákup materiálu j.n.- čistička</t>
  </si>
  <si>
    <t>Nájemné - cesta k čističce</t>
  </si>
  <si>
    <t>Nákup ostatních služeb - ČOV</t>
  </si>
  <si>
    <t>Opravy a udržování</t>
  </si>
  <si>
    <t>Odvádění a čištění odpadních vod a nakládání s kaly</t>
  </si>
  <si>
    <t xml:space="preserve">Budovy, haly, stavby </t>
  </si>
  <si>
    <t>Vodní díla v zemědělské krajině</t>
  </si>
  <si>
    <t>Ostatní osobní výdaje - knihovna</t>
  </si>
  <si>
    <t>Neinv.transf.cizím příspv.org.-Knihovna Dačice</t>
  </si>
  <si>
    <t xml:space="preserve">Činnosti knihovnické </t>
  </si>
  <si>
    <t>El. energie - kaplička Peč</t>
  </si>
  <si>
    <t>Zachování hodnot místního kulturního povědomí</t>
  </si>
  <si>
    <t>Odměny za užití duševního vlastnictví</t>
  </si>
  <si>
    <t>opravy rozhlas</t>
  </si>
  <si>
    <t>Rozhlas a televize</t>
  </si>
  <si>
    <t>Ostatní služby</t>
  </si>
  <si>
    <t>Pohoštění - vítání občánků, Den dětí, důchodci</t>
  </si>
  <si>
    <t>Věcné dary - dárkové koše apod.</t>
  </si>
  <si>
    <t>Dary obyvatelstvu - vítání občánků</t>
  </si>
  <si>
    <t>Ostatní záležitosti kultury, církví a sdělov.prostředků</t>
  </si>
  <si>
    <t>Sportovní zařízení v majetku obce</t>
  </si>
  <si>
    <t>nákup materiálu</t>
  </si>
  <si>
    <t>elektrická energie</t>
  </si>
  <si>
    <t>Nájemné - hřiště</t>
  </si>
  <si>
    <t>Neinv.transf.občan.sdružením- sportovci</t>
  </si>
  <si>
    <t>Ostatní tělovýchovná činnost</t>
  </si>
  <si>
    <t>Využ.vol.času dětí a mládeže</t>
  </si>
  <si>
    <t>ost.neinv.transf.nezisk.a pod.org.</t>
  </si>
  <si>
    <t>Ostatní nemocnice</t>
  </si>
  <si>
    <t>Neinv.transfery spolkům</t>
  </si>
  <si>
    <t>Pomoc zdrav.post.a chr.nemoc.</t>
  </si>
  <si>
    <t>voda</t>
  </si>
  <si>
    <t>Elektrická energie</t>
  </si>
  <si>
    <t>Nákup ostatních služeb - byty</t>
  </si>
  <si>
    <t>opravy a udržování</t>
  </si>
  <si>
    <t>Plyn (KD a hospoda Lidéřovice)</t>
  </si>
  <si>
    <t xml:space="preserve">Elektrická energie </t>
  </si>
  <si>
    <t xml:space="preserve">Opravy a udržování </t>
  </si>
  <si>
    <t>Veřejné osvětlení</t>
  </si>
  <si>
    <t>Platy zaměstnanců v prac.poměru</t>
  </si>
  <si>
    <t>Pov.poj.na soc.zabezpečení</t>
  </si>
  <si>
    <t>Pov.poj.na veř.zdr.pojištění</t>
  </si>
  <si>
    <t>Potraviny</t>
  </si>
  <si>
    <t>Ochranné pomůcky</t>
  </si>
  <si>
    <t>Nákup mater.j.n.-kom.služby a územ.rozvoj</t>
  </si>
  <si>
    <t>pohonné hmoty a maziva</t>
  </si>
  <si>
    <t>Služby školení a vzdělávání</t>
  </si>
  <si>
    <t xml:space="preserve">Nákup ostatních služeb </t>
  </si>
  <si>
    <t>Komunální služby a územní rozvoj jinde nezařazené</t>
  </si>
  <si>
    <t>Nákup ostatních služeb - sběr a svoz kom.odpadů</t>
  </si>
  <si>
    <t>Sběr a svoz komunálních odpadů</t>
  </si>
  <si>
    <t>Nákup ostatních služeb - sběr a svoz ost.odpadů</t>
  </si>
  <si>
    <t>Ostatní osobní výdaje - vzhled obcí a veř.zeleň</t>
  </si>
  <si>
    <t>Nákup materiálu j.n.-vzhled obcí a veřej.zeleň</t>
  </si>
  <si>
    <t>Pohonné hmoty a maziva-vzhled obcí a zeleň</t>
  </si>
  <si>
    <t>Nákup ostatních služeb - vzhled obcí a veř.zeleň</t>
  </si>
  <si>
    <t>Opravy a udržování - vzhled obcí a veř.zeleň</t>
  </si>
  <si>
    <t>Stroje, přístroje, zařízení</t>
  </si>
  <si>
    <t>Péče o vzhled obcí a veřejnou zeleň</t>
  </si>
  <si>
    <t>Neinvestiční transfery spolkům</t>
  </si>
  <si>
    <t>Ost. Činn.souv.se služ.pro obyv.</t>
  </si>
  <si>
    <t>Rezerva na krizová opatření</t>
  </si>
  <si>
    <t>Krizová opatření</t>
  </si>
  <si>
    <t>Ostatní platy</t>
  </si>
  <si>
    <t>Studená voda</t>
  </si>
  <si>
    <t>Plyn</t>
  </si>
  <si>
    <t>El.energie-hasičárna</t>
  </si>
  <si>
    <t>Pohonné hmoty a maziva - PO</t>
  </si>
  <si>
    <t>Služby telekom.a radiokom.</t>
  </si>
  <si>
    <t>Nákup ost.služeb - hasiči</t>
  </si>
  <si>
    <t>Věcné dary</t>
  </si>
  <si>
    <t>Požární ochrana - dobrovolná část</t>
  </si>
  <si>
    <t>Odměny členům zastupitelstev obcí</t>
  </si>
  <si>
    <t>Pov.pojistné na soc.zab.</t>
  </si>
  <si>
    <t>Pov.pojistné na veř.zdrav.poj.</t>
  </si>
  <si>
    <t>Zastupitelstva obcí</t>
  </si>
  <si>
    <t>Platy zaměstnanců v pracovním poměru</t>
  </si>
  <si>
    <t xml:space="preserve">Ostatní osobní výdaje </t>
  </si>
  <si>
    <t>Povinné pojistné na úraz.poj.</t>
  </si>
  <si>
    <t>Knihy, tisk apod.</t>
  </si>
  <si>
    <t xml:space="preserve">Plyn  </t>
  </si>
  <si>
    <t>Služby pošt</t>
  </si>
  <si>
    <t>Konzultační, poradenské a právní služby</t>
  </si>
  <si>
    <t>Zprac.dat a sl.inf.kom.techn.</t>
  </si>
  <si>
    <t>Programové vybavení</t>
  </si>
  <si>
    <t xml:space="preserve">Pohoštění  </t>
  </si>
  <si>
    <t>Neinv.transfery obcím - přestupky</t>
  </si>
  <si>
    <t>Platby daní a poplatků SR</t>
  </si>
  <si>
    <t>platby daní a poplatků obcím</t>
  </si>
  <si>
    <t>Činnost místní správy</t>
  </si>
  <si>
    <t>Úroky vlastní</t>
  </si>
  <si>
    <t>Služby peněžních ústavů</t>
  </si>
  <si>
    <t>Služby peněžních ústavů-pojištění</t>
  </si>
  <si>
    <t>Pojištění funkčně nespecifikované</t>
  </si>
  <si>
    <t xml:space="preserve">Platby daní a poplatků SR </t>
  </si>
  <si>
    <t>platby daní a popl. kraj., obc.</t>
  </si>
  <si>
    <t>Ostatní finanční operace</t>
  </si>
  <si>
    <t>Vrat.VR.ú.ú.transf.-min.obd.</t>
  </si>
  <si>
    <t>Finanční vypořádání minulých let</t>
  </si>
  <si>
    <t>Ost.neinv.transf.VR územ. Ú.-čl.přísp.svazky</t>
  </si>
  <si>
    <t>Platby daní a poplatků SR - ostatní daně</t>
  </si>
  <si>
    <t>Ostatní činnosti j.n.</t>
  </si>
  <si>
    <t>VÝDAJE CELKEM</t>
  </si>
  <si>
    <t>Financování - splátka úvěru</t>
  </si>
  <si>
    <t>Vyvěšeno na úřední i el.úřední desce: 25.11.2021</t>
  </si>
  <si>
    <t>Sejmuto z úřední i el.úřední desky: 15.12.2021</t>
  </si>
  <si>
    <t>Schváleno zastupitelstvem: 15.12.2021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</si>
</sst>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5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/>
    <xf numFmtId="44" fontId="2" fillId="0" borderId="0" xfId="1" applyFont="1"/>
    <xf numFmtId="44" fontId="1" fillId="0" borderId="0" xfId="1" applyFont="1"/>
    <xf numFmtId="44" fontId="2" fillId="0" borderId="0" xfId="0" applyNumberFormat="1" applyFont="1"/>
    <xf numFmtId="44" fontId="0" fillId="0" borderId="0" xfId="0" applyNumberForma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44" fontId="4" fillId="0" borderId="0" xfId="1" applyFont="1"/>
    <xf numFmtId="0" fontId="5" fillId="0" borderId="0" xfId="0" applyFont="1"/>
    <xf numFmtId="44" fontId="5" fillId="0" borderId="0" xfId="1" applyFont="1"/>
    <xf numFmtId="0" fontId="6" fillId="0" borderId="0" xfId="0" applyFont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D18E5-5D1E-48A1-A498-BD2238AF6EED}">
  <dimension ref="A1:D234"/>
  <sheetViews>
    <sheetView tabSelected="1" workbookViewId="0">
      <selection activeCell="J19" sqref="J19"/>
    </sheetView>
  </sheetViews>
  <sheetFormatPr defaultRowHeight="15" x14ac:dyDescent="0.25"/>
  <cols>
    <col min="1" max="1" width="5.5703125" customWidth="1"/>
    <col min="2" max="2" width="6.5703125" customWidth="1"/>
    <col min="3" max="3" width="47.28515625" customWidth="1"/>
    <col min="4" max="4" width="17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1" t="s">
        <v>1</v>
      </c>
      <c r="B2" s="1"/>
      <c r="C2" s="1"/>
      <c r="D2" s="1"/>
    </row>
    <row r="3" spans="1:4" x14ac:dyDescent="0.25">
      <c r="A3" s="1" t="s">
        <v>2</v>
      </c>
      <c r="B3" s="1"/>
      <c r="C3" s="1"/>
      <c r="D3" s="1"/>
    </row>
    <row r="4" spans="1:4" x14ac:dyDescent="0.25">
      <c r="A4" s="2" t="s">
        <v>3</v>
      </c>
      <c r="B4" s="3" t="s">
        <v>4</v>
      </c>
      <c r="C4" s="1" t="s">
        <v>5</v>
      </c>
      <c r="D4" s="4" t="s">
        <v>6</v>
      </c>
    </row>
    <row r="5" spans="1:4" x14ac:dyDescent="0.25">
      <c r="A5" s="5"/>
      <c r="B5" s="5">
        <v>1111</v>
      </c>
      <c r="C5" t="s">
        <v>7</v>
      </c>
      <c r="D5" s="6">
        <v>1200000</v>
      </c>
    </row>
    <row r="6" spans="1:4" x14ac:dyDescent="0.25">
      <c r="A6" s="5"/>
      <c r="B6" s="5">
        <v>1112</v>
      </c>
      <c r="C6" t="s">
        <v>8</v>
      </c>
      <c r="D6" s="6">
        <v>60000</v>
      </c>
    </row>
    <row r="7" spans="1:4" x14ac:dyDescent="0.25">
      <c r="A7" s="5"/>
      <c r="B7" s="5">
        <v>1113</v>
      </c>
      <c r="C7" t="s">
        <v>9</v>
      </c>
      <c r="D7" s="6">
        <v>200000</v>
      </c>
    </row>
    <row r="8" spans="1:4" x14ac:dyDescent="0.25">
      <c r="A8" s="5"/>
      <c r="B8" s="5">
        <v>1121</v>
      </c>
      <c r="C8" t="s">
        <v>10</v>
      </c>
      <c r="D8" s="6">
        <v>1800000</v>
      </c>
    </row>
    <row r="9" spans="1:4" x14ac:dyDescent="0.25">
      <c r="A9" s="5"/>
      <c r="B9" s="5">
        <v>1122</v>
      </c>
      <c r="C9" t="s">
        <v>11</v>
      </c>
      <c r="D9" s="6">
        <v>450000</v>
      </c>
    </row>
    <row r="10" spans="1:4" x14ac:dyDescent="0.25">
      <c r="A10" s="5"/>
      <c r="B10" s="5">
        <v>1211</v>
      </c>
      <c r="C10" t="s">
        <v>12</v>
      </c>
      <c r="D10" s="6">
        <v>3800000</v>
      </c>
    </row>
    <row r="11" spans="1:4" x14ac:dyDescent="0.25">
      <c r="A11" s="5"/>
      <c r="B11" s="5">
        <v>1345</v>
      </c>
      <c r="C11" t="s">
        <v>13</v>
      </c>
      <c r="D11" s="6">
        <v>199000</v>
      </c>
    </row>
    <row r="12" spans="1:4" x14ac:dyDescent="0.25">
      <c r="A12" s="5"/>
      <c r="B12" s="5">
        <v>1341</v>
      </c>
      <c r="C12" t="s">
        <v>14</v>
      </c>
      <c r="D12" s="6">
        <v>9000</v>
      </c>
    </row>
    <row r="13" spans="1:4" x14ac:dyDescent="0.25">
      <c r="A13" s="5"/>
      <c r="B13" s="5">
        <v>1361</v>
      </c>
      <c r="C13" t="s">
        <v>15</v>
      </c>
      <c r="D13" s="6">
        <v>1000</v>
      </c>
    </row>
    <row r="14" spans="1:4" x14ac:dyDescent="0.25">
      <c r="A14" s="5"/>
      <c r="B14" s="5">
        <v>1381</v>
      </c>
      <c r="C14" t="s">
        <v>16</v>
      </c>
      <c r="D14" s="6">
        <v>55000</v>
      </c>
    </row>
    <row r="15" spans="1:4" x14ac:dyDescent="0.25">
      <c r="A15" s="5"/>
      <c r="B15" s="5">
        <v>1511</v>
      </c>
      <c r="C15" t="s">
        <v>17</v>
      </c>
      <c r="D15" s="6">
        <v>680000</v>
      </c>
    </row>
    <row r="16" spans="1:4" x14ac:dyDescent="0.25">
      <c r="A16" s="5"/>
      <c r="B16" s="5"/>
      <c r="C16" s="1" t="s">
        <v>18</v>
      </c>
      <c r="D16" s="7">
        <f>SUM(D5:D15)</f>
        <v>8454000</v>
      </c>
    </row>
    <row r="17" spans="1:4" x14ac:dyDescent="0.25">
      <c r="A17" s="5">
        <v>1032</v>
      </c>
      <c r="B17" s="5">
        <v>2111</v>
      </c>
      <c r="C17" t="s">
        <v>19</v>
      </c>
      <c r="D17" s="6">
        <v>1050000</v>
      </c>
    </row>
    <row r="18" spans="1:4" x14ac:dyDescent="0.25">
      <c r="A18" s="5"/>
      <c r="B18" s="4"/>
      <c r="C18" s="1" t="s">
        <v>20</v>
      </c>
      <c r="D18" s="7">
        <f>SUM(D17)</f>
        <v>1050000</v>
      </c>
    </row>
    <row r="19" spans="1:4" x14ac:dyDescent="0.25">
      <c r="A19" s="5">
        <v>1070</v>
      </c>
      <c r="B19" s="5">
        <v>2111</v>
      </c>
      <c r="C19" t="s">
        <v>21</v>
      </c>
      <c r="D19" s="6">
        <v>40000</v>
      </c>
    </row>
    <row r="20" spans="1:4" x14ac:dyDescent="0.25">
      <c r="A20" s="5"/>
      <c r="B20" s="5"/>
      <c r="C20" s="1" t="s">
        <v>22</v>
      </c>
      <c r="D20" s="7">
        <v>40000</v>
      </c>
    </row>
    <row r="21" spans="1:4" x14ac:dyDescent="0.25">
      <c r="A21" s="5">
        <v>2321</v>
      </c>
      <c r="B21" s="5">
        <v>2111</v>
      </c>
      <c r="C21" t="s">
        <v>23</v>
      </c>
      <c r="D21" s="6">
        <v>64000</v>
      </c>
    </row>
    <row r="22" spans="1:4" x14ac:dyDescent="0.25">
      <c r="A22" s="5"/>
      <c r="B22" s="4"/>
      <c r="C22" s="1" t="s">
        <v>24</v>
      </c>
      <c r="D22" s="7">
        <v>64000</v>
      </c>
    </row>
    <row r="23" spans="1:4" x14ac:dyDescent="0.25">
      <c r="A23" s="5">
        <v>3612</v>
      </c>
      <c r="B23" s="5">
        <v>2111</v>
      </c>
      <c r="C23" t="s">
        <v>25</v>
      </c>
      <c r="D23" s="6">
        <v>10000</v>
      </c>
    </row>
    <row r="24" spans="1:4" x14ac:dyDescent="0.25">
      <c r="A24" s="5">
        <v>3612</v>
      </c>
      <c r="B24" s="5">
        <v>2132</v>
      </c>
      <c r="C24" t="s">
        <v>26</v>
      </c>
      <c r="D24" s="6">
        <v>343000</v>
      </c>
    </row>
    <row r="25" spans="1:4" x14ac:dyDescent="0.25">
      <c r="A25" s="5"/>
      <c r="B25" s="5"/>
      <c r="C25" s="1" t="s">
        <v>27</v>
      </c>
      <c r="D25" s="7">
        <f>SUM(D23:D24)</f>
        <v>353000</v>
      </c>
    </row>
    <row r="26" spans="1:4" x14ac:dyDescent="0.25">
      <c r="A26" s="5">
        <v>3613</v>
      </c>
      <c r="B26" s="5">
        <v>2111</v>
      </c>
      <c r="C26" t="s">
        <v>28</v>
      </c>
      <c r="D26" s="8">
        <v>2000</v>
      </c>
    </row>
    <row r="27" spans="1:4" x14ac:dyDescent="0.25">
      <c r="A27" s="5">
        <v>3613</v>
      </c>
      <c r="B27" s="5">
        <v>2132</v>
      </c>
      <c r="C27" t="s">
        <v>29</v>
      </c>
      <c r="D27" s="8">
        <v>5000</v>
      </c>
    </row>
    <row r="28" spans="1:4" x14ac:dyDescent="0.25">
      <c r="A28" s="5"/>
      <c r="B28" s="5"/>
      <c r="C28" s="1" t="s">
        <v>30</v>
      </c>
      <c r="D28" s="7">
        <f>SUM(D26:D27)</f>
        <v>7000</v>
      </c>
    </row>
    <row r="29" spans="1:4" x14ac:dyDescent="0.25">
      <c r="A29" s="5">
        <v>3639</v>
      </c>
      <c r="B29" s="5">
        <v>2131</v>
      </c>
      <c r="C29" t="s">
        <v>31</v>
      </c>
      <c r="D29" s="6">
        <v>270000</v>
      </c>
    </row>
    <row r="30" spans="1:4" x14ac:dyDescent="0.25">
      <c r="A30" s="5"/>
      <c r="B30" s="5"/>
      <c r="C30" s="1" t="s">
        <v>32</v>
      </c>
      <c r="D30" s="7">
        <f>SUM(D29:D29)</f>
        <v>270000</v>
      </c>
    </row>
    <row r="31" spans="1:4" x14ac:dyDescent="0.25">
      <c r="A31" s="5">
        <v>3723</v>
      </c>
      <c r="B31" s="5">
        <v>2111</v>
      </c>
      <c r="C31" t="s">
        <v>33</v>
      </c>
      <c r="D31" s="6">
        <v>70000</v>
      </c>
    </row>
    <row r="32" spans="1:4" x14ac:dyDescent="0.25">
      <c r="A32" s="4"/>
      <c r="B32" s="4"/>
      <c r="C32" s="1" t="s">
        <v>34</v>
      </c>
      <c r="D32" s="7">
        <v>70000</v>
      </c>
    </row>
    <row r="33" spans="1:4" x14ac:dyDescent="0.25">
      <c r="A33" s="5">
        <v>6310</v>
      </c>
      <c r="B33" s="5">
        <v>2141</v>
      </c>
      <c r="C33" t="s">
        <v>35</v>
      </c>
      <c r="D33" s="6">
        <v>2000</v>
      </c>
    </row>
    <row r="34" spans="1:4" x14ac:dyDescent="0.25">
      <c r="A34" s="4"/>
      <c r="B34" s="4"/>
      <c r="C34" s="1" t="s">
        <v>36</v>
      </c>
      <c r="D34" s="7">
        <v>2000</v>
      </c>
    </row>
    <row r="35" spans="1:4" x14ac:dyDescent="0.25">
      <c r="A35" s="5"/>
      <c r="B35" s="5"/>
      <c r="C35" s="1" t="s">
        <v>37</v>
      </c>
      <c r="D35" s="7">
        <f>SUM(D18+D20+D22+D25+D28+D30+D32+D34)</f>
        <v>1856000</v>
      </c>
    </row>
    <row r="36" spans="1:4" x14ac:dyDescent="0.25">
      <c r="A36" s="5"/>
      <c r="B36" s="5"/>
      <c r="C36" s="1"/>
      <c r="D36" s="7"/>
    </row>
    <row r="37" spans="1:4" x14ac:dyDescent="0.25">
      <c r="A37" s="5"/>
      <c r="B37" s="5"/>
      <c r="C37" s="1" t="s">
        <v>38</v>
      </c>
      <c r="D37" s="9">
        <f>SUM(D16+D35)</f>
        <v>10310000</v>
      </c>
    </row>
    <row r="38" spans="1:4" x14ac:dyDescent="0.25">
      <c r="A38" s="5"/>
      <c r="B38" s="5">
        <v>8115</v>
      </c>
      <c r="C38" t="s">
        <v>39</v>
      </c>
      <c r="D38" s="10">
        <f>SUM(D229-D37)</f>
        <v>5600000</v>
      </c>
    </row>
    <row r="39" spans="1:4" x14ac:dyDescent="0.25">
      <c r="A39" s="5"/>
      <c r="B39" s="5"/>
      <c r="C39" s="1" t="s">
        <v>40</v>
      </c>
      <c r="D39" s="9">
        <f>SUM(D37:D38)</f>
        <v>15910000</v>
      </c>
    </row>
    <row r="40" spans="1:4" x14ac:dyDescent="0.25">
      <c r="A40" s="5"/>
      <c r="B40" s="5"/>
      <c r="C40" s="1"/>
      <c r="D40" s="9"/>
    </row>
    <row r="41" spans="1:4" x14ac:dyDescent="0.25">
      <c r="A41" s="5"/>
      <c r="B41" s="5"/>
      <c r="C41" s="1"/>
      <c r="D41" s="9"/>
    </row>
    <row r="42" spans="1:4" x14ac:dyDescent="0.25">
      <c r="A42" s="5"/>
      <c r="B42" s="5"/>
      <c r="C42" s="1"/>
      <c r="D42" s="9"/>
    </row>
    <row r="43" spans="1:4" x14ac:dyDescent="0.25">
      <c r="A43" s="5"/>
      <c r="B43" s="5"/>
      <c r="C43" s="1"/>
      <c r="D43" s="9"/>
    </row>
    <row r="44" spans="1:4" x14ac:dyDescent="0.25">
      <c r="A44" s="5"/>
      <c r="B44" s="5"/>
      <c r="C44" s="1"/>
      <c r="D44" s="9"/>
    </row>
    <row r="45" spans="1:4" x14ac:dyDescent="0.25">
      <c r="A45" s="5"/>
      <c r="B45" s="5"/>
      <c r="C45" s="1"/>
      <c r="D45" s="9"/>
    </row>
    <row r="46" spans="1:4" x14ac:dyDescent="0.25">
      <c r="A46" s="5"/>
      <c r="B46" s="5"/>
      <c r="C46" s="1"/>
      <c r="D46" s="9"/>
    </row>
    <row r="47" spans="1:4" x14ac:dyDescent="0.25">
      <c r="A47" s="5"/>
      <c r="B47" s="5"/>
      <c r="C47" s="1"/>
      <c r="D47" s="9"/>
    </row>
    <row r="48" spans="1:4" x14ac:dyDescent="0.25">
      <c r="A48" s="5"/>
      <c r="B48" s="5"/>
      <c r="C48" s="1"/>
      <c r="D48" s="9"/>
    </row>
    <row r="49" spans="1:4" x14ac:dyDescent="0.25">
      <c r="A49" s="5"/>
      <c r="B49" s="5"/>
      <c r="C49" s="1"/>
      <c r="D49" s="9"/>
    </row>
    <row r="50" spans="1:4" x14ac:dyDescent="0.25">
      <c r="A50" s="5"/>
      <c r="B50" s="5"/>
      <c r="C50" s="1"/>
      <c r="D50" s="9"/>
    </row>
    <row r="51" spans="1:4" x14ac:dyDescent="0.25">
      <c r="A51" s="11" t="s">
        <v>41</v>
      </c>
      <c r="B51" s="4"/>
      <c r="C51" s="1"/>
      <c r="D51" s="1"/>
    </row>
    <row r="52" spans="1:4" x14ac:dyDescent="0.25">
      <c r="A52" s="17" t="s">
        <v>3</v>
      </c>
      <c r="B52" s="17" t="s">
        <v>4</v>
      </c>
      <c r="C52" s="1" t="s">
        <v>5</v>
      </c>
      <c r="D52" s="1" t="s">
        <v>6</v>
      </c>
    </row>
    <row r="53" spans="1:4" x14ac:dyDescent="0.25">
      <c r="A53" s="5">
        <v>1031</v>
      </c>
      <c r="B53" s="5">
        <v>5139</v>
      </c>
      <c r="C53" t="s">
        <v>42</v>
      </c>
      <c r="D53" s="6">
        <v>200000</v>
      </c>
    </row>
    <row r="54" spans="1:4" x14ac:dyDescent="0.25">
      <c r="A54" s="5">
        <v>1031</v>
      </c>
      <c r="B54" s="5">
        <v>5156</v>
      </c>
      <c r="C54" t="s">
        <v>43</v>
      </c>
      <c r="D54" s="6">
        <v>5000</v>
      </c>
    </row>
    <row r="55" spans="1:4" x14ac:dyDescent="0.25">
      <c r="A55" s="5">
        <v>1031</v>
      </c>
      <c r="B55" s="5">
        <v>5169</v>
      </c>
      <c r="C55" t="s">
        <v>44</v>
      </c>
      <c r="D55" s="6">
        <v>345000</v>
      </c>
    </row>
    <row r="56" spans="1:4" x14ac:dyDescent="0.25">
      <c r="A56" s="5"/>
      <c r="B56" s="5"/>
      <c r="C56" s="1" t="s">
        <v>45</v>
      </c>
      <c r="D56" s="7">
        <f>SUM(D53:D55)</f>
        <v>550000</v>
      </c>
    </row>
    <row r="57" spans="1:4" x14ac:dyDescent="0.25">
      <c r="A57" s="5">
        <v>1032</v>
      </c>
      <c r="B57" s="5">
        <v>5137</v>
      </c>
      <c r="C57" t="s">
        <v>46</v>
      </c>
      <c r="D57" s="8">
        <v>20000</v>
      </c>
    </row>
    <row r="58" spans="1:4" x14ac:dyDescent="0.25">
      <c r="A58" s="5">
        <v>1032</v>
      </c>
      <c r="B58" s="5">
        <v>5139</v>
      </c>
      <c r="C58" t="s">
        <v>47</v>
      </c>
      <c r="D58" s="8">
        <v>6000</v>
      </c>
    </row>
    <row r="59" spans="1:4" x14ac:dyDescent="0.25">
      <c r="A59" s="5">
        <v>1032</v>
      </c>
      <c r="B59" s="5">
        <v>5156</v>
      </c>
      <c r="C59" t="s">
        <v>43</v>
      </c>
      <c r="D59" s="8">
        <v>20000</v>
      </c>
    </row>
    <row r="60" spans="1:4" x14ac:dyDescent="0.25">
      <c r="A60" s="5">
        <v>1032</v>
      </c>
      <c r="B60" s="5">
        <v>5169</v>
      </c>
      <c r="C60" t="s">
        <v>44</v>
      </c>
      <c r="D60" s="6">
        <v>395000</v>
      </c>
    </row>
    <row r="61" spans="1:4" x14ac:dyDescent="0.25">
      <c r="A61" s="5"/>
      <c r="B61" s="5"/>
      <c r="C61" s="1" t="s">
        <v>48</v>
      </c>
      <c r="D61" s="7">
        <f>SUM(D57:D60)</f>
        <v>441000</v>
      </c>
    </row>
    <row r="62" spans="1:4" x14ac:dyDescent="0.25">
      <c r="A62" s="5">
        <v>1036</v>
      </c>
      <c r="B62" s="5">
        <v>5169</v>
      </c>
      <c r="C62" t="s">
        <v>49</v>
      </c>
      <c r="D62" s="6">
        <v>121000</v>
      </c>
    </row>
    <row r="63" spans="1:4" x14ac:dyDescent="0.25">
      <c r="A63" s="5"/>
      <c r="B63" s="5"/>
      <c r="C63" s="1" t="s">
        <v>49</v>
      </c>
      <c r="D63" s="7">
        <f>SUM(D62)</f>
        <v>121000</v>
      </c>
    </row>
    <row r="64" spans="1:4" x14ac:dyDescent="0.25">
      <c r="A64" s="5">
        <v>1070</v>
      </c>
      <c r="B64" s="5">
        <v>5021</v>
      </c>
      <c r="C64" t="s">
        <v>50</v>
      </c>
      <c r="D64" s="6">
        <v>40000</v>
      </c>
    </row>
    <row r="65" spans="1:4" x14ac:dyDescent="0.25">
      <c r="A65" s="5">
        <v>1070</v>
      </c>
      <c r="B65" s="5">
        <v>5137</v>
      </c>
      <c r="C65" t="s">
        <v>46</v>
      </c>
      <c r="D65" s="6">
        <v>5000</v>
      </c>
    </row>
    <row r="66" spans="1:4" x14ac:dyDescent="0.25">
      <c r="A66" s="5">
        <v>1070</v>
      </c>
      <c r="B66" s="5">
        <v>5139</v>
      </c>
      <c r="C66" t="s">
        <v>51</v>
      </c>
      <c r="D66" s="6">
        <v>5000</v>
      </c>
    </row>
    <row r="67" spans="1:4" x14ac:dyDescent="0.25">
      <c r="A67" s="5"/>
      <c r="B67" s="5"/>
      <c r="C67" s="1" t="s">
        <v>22</v>
      </c>
      <c r="D67" s="7">
        <f>SUM(D64:D66)</f>
        <v>50000</v>
      </c>
    </row>
    <row r="68" spans="1:4" x14ac:dyDescent="0.25">
      <c r="A68" s="5">
        <v>2141</v>
      </c>
      <c r="B68" s="5">
        <v>5212</v>
      </c>
      <c r="C68" t="s">
        <v>52</v>
      </c>
      <c r="D68" s="6">
        <v>15000</v>
      </c>
    </row>
    <row r="69" spans="1:4" x14ac:dyDescent="0.25">
      <c r="A69" s="5"/>
      <c r="B69" s="5"/>
      <c r="C69" s="1" t="s">
        <v>53</v>
      </c>
      <c r="D69" s="7">
        <f>SUM(D68)</f>
        <v>15000</v>
      </c>
    </row>
    <row r="70" spans="1:4" x14ac:dyDescent="0.25">
      <c r="A70" s="5">
        <v>2212</v>
      </c>
      <c r="B70" s="5">
        <v>5139</v>
      </c>
      <c r="C70" t="s">
        <v>54</v>
      </c>
      <c r="D70" s="6">
        <v>15000</v>
      </c>
    </row>
    <row r="71" spans="1:4" x14ac:dyDescent="0.25">
      <c r="A71" s="5">
        <v>2212</v>
      </c>
      <c r="B71" s="5">
        <v>5156</v>
      </c>
      <c r="C71" t="s">
        <v>55</v>
      </c>
      <c r="D71" s="6">
        <v>40000</v>
      </c>
    </row>
    <row r="72" spans="1:4" x14ac:dyDescent="0.25">
      <c r="A72" s="5">
        <v>2212</v>
      </c>
      <c r="B72" s="5">
        <v>5169</v>
      </c>
      <c r="C72" t="s">
        <v>56</v>
      </c>
      <c r="D72" s="6">
        <v>10000</v>
      </c>
    </row>
    <row r="73" spans="1:4" x14ac:dyDescent="0.25">
      <c r="A73" s="5">
        <v>2212</v>
      </c>
      <c r="B73" s="5">
        <v>5171</v>
      </c>
      <c r="C73" t="s">
        <v>57</v>
      </c>
      <c r="D73" s="6">
        <v>55000</v>
      </c>
    </row>
    <row r="74" spans="1:4" x14ac:dyDescent="0.25">
      <c r="A74" s="5"/>
      <c r="B74" s="5"/>
      <c r="C74" s="1" t="s">
        <v>58</v>
      </c>
      <c r="D74" s="7">
        <f>SUM(D70:D73)</f>
        <v>120000</v>
      </c>
    </row>
    <row r="75" spans="1:4" x14ac:dyDescent="0.25">
      <c r="A75" s="5">
        <v>2219</v>
      </c>
      <c r="B75" s="5">
        <v>5139</v>
      </c>
      <c r="C75" t="s">
        <v>51</v>
      </c>
      <c r="D75" s="6">
        <v>5000</v>
      </c>
    </row>
    <row r="76" spans="1:4" x14ac:dyDescent="0.25">
      <c r="A76" s="5">
        <v>2219</v>
      </c>
      <c r="B76" s="5">
        <v>5156</v>
      </c>
      <c r="C76" t="s">
        <v>43</v>
      </c>
      <c r="D76" s="8">
        <v>10000</v>
      </c>
    </row>
    <row r="77" spans="1:4" x14ac:dyDescent="0.25">
      <c r="A77" s="5"/>
      <c r="B77" s="5"/>
      <c r="C77" s="1" t="s">
        <v>59</v>
      </c>
      <c r="D77" s="7">
        <f>SUM(D75:D76)</f>
        <v>15000</v>
      </c>
    </row>
    <row r="78" spans="1:4" x14ac:dyDescent="0.25">
      <c r="A78" s="5">
        <v>2310</v>
      </c>
      <c r="B78" s="5">
        <v>5139</v>
      </c>
      <c r="C78" t="s">
        <v>51</v>
      </c>
      <c r="D78" s="6">
        <v>5000</v>
      </c>
    </row>
    <row r="79" spans="1:4" x14ac:dyDescent="0.25">
      <c r="A79" s="5">
        <v>2310</v>
      </c>
      <c r="B79" s="5">
        <v>5169</v>
      </c>
      <c r="C79" t="s">
        <v>60</v>
      </c>
      <c r="D79" s="6">
        <v>15000</v>
      </c>
    </row>
    <row r="80" spans="1:4" x14ac:dyDescent="0.25">
      <c r="A80" s="5"/>
      <c r="B80" s="5"/>
      <c r="C80" s="1" t="s">
        <v>61</v>
      </c>
      <c r="D80" s="7">
        <f>SUM(D78:D79)</f>
        <v>20000</v>
      </c>
    </row>
    <row r="81" spans="1:4" x14ac:dyDescent="0.25">
      <c r="A81" s="5">
        <v>2321</v>
      </c>
      <c r="B81" s="5">
        <v>5021</v>
      </c>
      <c r="C81" t="s">
        <v>62</v>
      </c>
      <c r="D81" s="6">
        <v>25000</v>
      </c>
    </row>
    <row r="82" spans="1:4" x14ac:dyDescent="0.25">
      <c r="A82" s="5">
        <v>2321</v>
      </c>
      <c r="B82" s="5">
        <v>5139</v>
      </c>
      <c r="C82" t="s">
        <v>63</v>
      </c>
      <c r="D82" s="6">
        <v>3000</v>
      </c>
    </row>
    <row r="83" spans="1:4" x14ac:dyDescent="0.25">
      <c r="A83" s="5">
        <v>2321</v>
      </c>
      <c r="B83" s="5">
        <v>5164</v>
      </c>
      <c r="C83" t="s">
        <v>64</v>
      </c>
      <c r="D83" s="6">
        <v>12000</v>
      </c>
    </row>
    <row r="84" spans="1:4" x14ac:dyDescent="0.25">
      <c r="A84" s="5">
        <v>2321</v>
      </c>
      <c r="B84" s="5">
        <v>5169</v>
      </c>
      <c r="C84" t="s">
        <v>65</v>
      </c>
      <c r="D84" s="6">
        <v>50000</v>
      </c>
    </row>
    <row r="85" spans="1:4" x14ac:dyDescent="0.25">
      <c r="A85" s="5">
        <v>2321</v>
      </c>
      <c r="B85" s="5">
        <v>5171</v>
      </c>
      <c r="C85" t="s">
        <v>66</v>
      </c>
      <c r="D85" s="6">
        <v>2000000</v>
      </c>
    </row>
    <row r="86" spans="1:4" x14ac:dyDescent="0.25">
      <c r="A86" s="5"/>
      <c r="B86" s="5"/>
      <c r="C86" s="1" t="s">
        <v>67</v>
      </c>
      <c r="D86" s="7">
        <f>SUM(D81:D85)</f>
        <v>2090000</v>
      </c>
    </row>
    <row r="87" spans="1:4" x14ac:dyDescent="0.25">
      <c r="A87" s="5">
        <v>2341</v>
      </c>
      <c r="B87" s="5">
        <v>5139</v>
      </c>
      <c r="C87" t="s">
        <v>51</v>
      </c>
      <c r="D87" s="8">
        <v>10000</v>
      </c>
    </row>
    <row r="88" spans="1:4" x14ac:dyDescent="0.25">
      <c r="A88" s="5">
        <v>2341</v>
      </c>
      <c r="B88" s="5">
        <v>5169</v>
      </c>
      <c r="C88" t="s">
        <v>60</v>
      </c>
      <c r="D88" s="8">
        <v>10000</v>
      </c>
    </row>
    <row r="89" spans="1:4" x14ac:dyDescent="0.25">
      <c r="A89" s="5">
        <v>2341</v>
      </c>
      <c r="B89" s="5">
        <v>6121</v>
      </c>
      <c r="C89" t="s">
        <v>68</v>
      </c>
      <c r="D89" s="8">
        <v>3680000</v>
      </c>
    </row>
    <row r="90" spans="1:4" x14ac:dyDescent="0.25">
      <c r="A90" s="5"/>
      <c r="B90" s="5"/>
      <c r="C90" s="1" t="s">
        <v>69</v>
      </c>
      <c r="D90" s="7">
        <f>SUM(D87:D89)</f>
        <v>3700000</v>
      </c>
    </row>
    <row r="91" spans="1:4" x14ac:dyDescent="0.25">
      <c r="A91" s="5">
        <v>3314</v>
      </c>
      <c r="B91" s="5">
        <v>5021</v>
      </c>
      <c r="C91" t="s">
        <v>70</v>
      </c>
      <c r="D91" s="6">
        <v>15000</v>
      </c>
    </row>
    <row r="92" spans="1:4" x14ac:dyDescent="0.25">
      <c r="A92" s="5">
        <v>3314</v>
      </c>
      <c r="B92" s="5">
        <v>5139</v>
      </c>
      <c r="C92" t="s">
        <v>51</v>
      </c>
      <c r="D92" s="6">
        <v>2000</v>
      </c>
    </row>
    <row r="93" spans="1:4" x14ac:dyDescent="0.25">
      <c r="A93" s="5">
        <v>3314</v>
      </c>
      <c r="B93" s="5">
        <v>5339</v>
      </c>
      <c r="C93" t="s">
        <v>71</v>
      </c>
      <c r="D93" s="6">
        <v>5000</v>
      </c>
    </row>
    <row r="94" spans="1:4" x14ac:dyDescent="0.25">
      <c r="A94" s="4"/>
      <c r="B94" s="4"/>
      <c r="C94" s="1" t="s">
        <v>72</v>
      </c>
      <c r="D94" s="7">
        <f>SUM(D91:D93)</f>
        <v>22000</v>
      </c>
    </row>
    <row r="95" spans="1:4" x14ac:dyDescent="0.25">
      <c r="A95" s="5">
        <v>3326</v>
      </c>
      <c r="B95" s="5">
        <v>5154</v>
      </c>
      <c r="C95" t="s">
        <v>73</v>
      </c>
      <c r="D95" s="6">
        <v>2000</v>
      </c>
    </row>
    <row r="96" spans="1:4" x14ac:dyDescent="0.25">
      <c r="A96" s="5">
        <v>3326</v>
      </c>
      <c r="B96" s="5">
        <v>5139</v>
      </c>
      <c r="C96" t="s">
        <v>51</v>
      </c>
      <c r="D96" s="6">
        <v>3000</v>
      </c>
    </row>
    <row r="97" spans="1:4" x14ac:dyDescent="0.25">
      <c r="A97" s="5"/>
      <c r="B97" s="5"/>
      <c r="C97" s="1" t="s">
        <v>74</v>
      </c>
      <c r="D97" s="7">
        <f>SUM(D95:D96)</f>
        <v>5000</v>
      </c>
    </row>
    <row r="98" spans="1:4" x14ac:dyDescent="0.25">
      <c r="A98" s="5">
        <v>3341</v>
      </c>
      <c r="B98" s="5">
        <v>5041</v>
      </c>
      <c r="C98" t="s">
        <v>75</v>
      </c>
      <c r="D98" s="6">
        <v>6000</v>
      </c>
    </row>
    <row r="99" spans="1:4" x14ac:dyDescent="0.25">
      <c r="A99" s="5">
        <v>3341</v>
      </c>
      <c r="B99" s="5">
        <v>5171</v>
      </c>
      <c r="C99" t="s">
        <v>76</v>
      </c>
      <c r="D99" s="6">
        <v>14000</v>
      </c>
    </row>
    <row r="100" spans="1:4" x14ac:dyDescent="0.25">
      <c r="A100" s="5"/>
      <c r="B100" s="5"/>
      <c r="C100" s="1" t="s">
        <v>77</v>
      </c>
      <c r="D100" s="7">
        <f>SUM(D98:D99)</f>
        <v>20000</v>
      </c>
    </row>
    <row r="101" spans="1:4" x14ac:dyDescent="0.25">
      <c r="A101" s="5">
        <v>3399</v>
      </c>
      <c r="B101" s="5">
        <v>5139</v>
      </c>
      <c r="C101" t="s">
        <v>51</v>
      </c>
      <c r="D101" s="6">
        <v>16000</v>
      </c>
    </row>
    <row r="102" spans="1:4" x14ac:dyDescent="0.25">
      <c r="A102" s="5">
        <v>3399</v>
      </c>
      <c r="B102" s="5">
        <v>5169</v>
      </c>
      <c r="C102" t="s">
        <v>78</v>
      </c>
      <c r="D102" s="6">
        <v>60000</v>
      </c>
    </row>
    <row r="103" spans="1:4" x14ac:dyDescent="0.25">
      <c r="A103" s="5">
        <v>3399</v>
      </c>
      <c r="B103" s="5">
        <v>5175</v>
      </c>
      <c r="C103" t="s">
        <v>79</v>
      </c>
      <c r="D103" s="6">
        <v>30000</v>
      </c>
    </row>
    <row r="104" spans="1:4" x14ac:dyDescent="0.25">
      <c r="A104" s="5">
        <v>3399</v>
      </c>
      <c r="B104" s="5">
        <v>5194</v>
      </c>
      <c r="C104" t="s">
        <v>80</v>
      </c>
      <c r="D104" s="6">
        <v>35000</v>
      </c>
    </row>
    <row r="105" spans="1:4" x14ac:dyDescent="0.25">
      <c r="A105" s="5">
        <v>3399</v>
      </c>
      <c r="B105" s="5">
        <v>5492</v>
      </c>
      <c r="C105" t="s">
        <v>81</v>
      </c>
      <c r="D105" s="6">
        <v>9000</v>
      </c>
    </row>
    <row r="106" spans="1:4" x14ac:dyDescent="0.25">
      <c r="A106" s="5"/>
      <c r="B106" s="5"/>
      <c r="C106" s="1" t="s">
        <v>82</v>
      </c>
      <c r="D106" s="7">
        <f>SUM(D101:D105)</f>
        <v>150000</v>
      </c>
    </row>
    <row r="107" spans="1:4" x14ac:dyDescent="0.25">
      <c r="A107" s="5">
        <v>3412</v>
      </c>
      <c r="B107" s="5">
        <v>5139</v>
      </c>
      <c r="C107" t="s">
        <v>51</v>
      </c>
      <c r="D107" s="6">
        <v>5000</v>
      </c>
    </row>
    <row r="108" spans="1:4" x14ac:dyDescent="0.25">
      <c r="A108" s="5">
        <v>3412</v>
      </c>
      <c r="B108" s="5">
        <v>5169</v>
      </c>
      <c r="C108" t="s">
        <v>60</v>
      </c>
      <c r="D108" s="6">
        <v>5000</v>
      </c>
    </row>
    <row r="109" spans="1:4" x14ac:dyDescent="0.25">
      <c r="A109" s="5">
        <v>3412</v>
      </c>
      <c r="B109" s="5">
        <v>5171</v>
      </c>
      <c r="C109" t="s">
        <v>66</v>
      </c>
      <c r="D109" s="6">
        <v>10000</v>
      </c>
    </row>
    <row r="110" spans="1:4" x14ac:dyDescent="0.25">
      <c r="A110" s="5"/>
      <c r="B110" s="5"/>
      <c r="C110" s="1" t="s">
        <v>83</v>
      </c>
      <c r="D110" s="7">
        <f>SUM(D107:D109)</f>
        <v>20000</v>
      </c>
    </row>
    <row r="111" spans="1:4" x14ac:dyDescent="0.25">
      <c r="A111" s="5">
        <v>3419</v>
      </c>
      <c r="B111" s="5">
        <v>5139</v>
      </c>
      <c r="C111" t="s">
        <v>84</v>
      </c>
      <c r="D111" s="8">
        <v>7000</v>
      </c>
    </row>
    <row r="112" spans="1:4" x14ac:dyDescent="0.25">
      <c r="A112" s="5">
        <v>3419</v>
      </c>
      <c r="B112" s="5">
        <v>5154</v>
      </c>
      <c r="C112" t="s">
        <v>85</v>
      </c>
      <c r="D112" s="8">
        <v>25000</v>
      </c>
    </row>
    <row r="113" spans="1:4" x14ac:dyDescent="0.25">
      <c r="A113" s="5">
        <v>3419</v>
      </c>
      <c r="B113" s="5">
        <v>5164</v>
      </c>
      <c r="C113" t="s">
        <v>86</v>
      </c>
      <c r="D113" s="6">
        <v>23000</v>
      </c>
    </row>
    <row r="114" spans="1:4" x14ac:dyDescent="0.25">
      <c r="A114" s="5">
        <v>3419</v>
      </c>
      <c r="B114" s="5">
        <v>5222</v>
      </c>
      <c r="C114" t="s">
        <v>87</v>
      </c>
      <c r="D114" s="6">
        <v>35000</v>
      </c>
    </row>
    <row r="115" spans="1:4" x14ac:dyDescent="0.25">
      <c r="A115" s="5"/>
      <c r="B115" s="5"/>
      <c r="C115" s="1" t="s">
        <v>88</v>
      </c>
      <c r="D115" s="7">
        <f>SUM(D111:D114)</f>
        <v>90000</v>
      </c>
    </row>
    <row r="116" spans="1:4" x14ac:dyDescent="0.25">
      <c r="A116" s="5">
        <v>3421</v>
      </c>
      <c r="B116" s="5">
        <v>5139</v>
      </c>
      <c r="C116" t="s">
        <v>51</v>
      </c>
      <c r="D116" s="8">
        <v>8000</v>
      </c>
    </row>
    <row r="117" spans="1:4" x14ac:dyDescent="0.25">
      <c r="A117" s="5">
        <v>3421</v>
      </c>
      <c r="B117" s="5">
        <v>5169</v>
      </c>
      <c r="C117" t="s">
        <v>60</v>
      </c>
      <c r="D117" s="8">
        <v>12000</v>
      </c>
    </row>
    <row r="118" spans="1:4" x14ac:dyDescent="0.25">
      <c r="A118" s="5"/>
      <c r="B118" s="5"/>
      <c r="C118" s="1" t="s">
        <v>89</v>
      </c>
      <c r="D118" s="7">
        <f>SUM(D116:D117)</f>
        <v>20000</v>
      </c>
    </row>
    <row r="119" spans="1:4" x14ac:dyDescent="0.25">
      <c r="A119" s="5">
        <v>3522</v>
      </c>
      <c r="B119" s="5">
        <v>5229</v>
      </c>
      <c r="C119" t="s">
        <v>90</v>
      </c>
      <c r="D119" s="6">
        <v>5000</v>
      </c>
    </row>
    <row r="120" spans="1:4" x14ac:dyDescent="0.25">
      <c r="A120" s="5"/>
      <c r="B120" s="5"/>
      <c r="C120" s="1" t="s">
        <v>91</v>
      </c>
      <c r="D120" s="7">
        <f>SUM(D119)</f>
        <v>5000</v>
      </c>
    </row>
    <row r="121" spans="1:4" x14ac:dyDescent="0.25">
      <c r="A121" s="5">
        <v>3543</v>
      </c>
      <c r="B121" s="5">
        <v>5222</v>
      </c>
      <c r="C121" t="s">
        <v>92</v>
      </c>
      <c r="D121" s="8">
        <v>5000</v>
      </c>
    </row>
    <row r="122" spans="1:4" x14ac:dyDescent="0.25">
      <c r="A122" s="5"/>
      <c r="B122" s="5"/>
      <c r="C122" s="1" t="s">
        <v>93</v>
      </c>
      <c r="D122" s="7">
        <v>5000</v>
      </c>
    </row>
    <row r="123" spans="1:4" x14ac:dyDescent="0.25">
      <c r="A123" s="5">
        <v>3612</v>
      </c>
      <c r="B123" s="5">
        <v>5151</v>
      </c>
      <c r="C123" t="s">
        <v>94</v>
      </c>
      <c r="D123" s="8">
        <v>10000</v>
      </c>
    </row>
    <row r="124" spans="1:4" x14ac:dyDescent="0.25">
      <c r="A124" s="5">
        <v>3612</v>
      </c>
      <c r="B124" s="5">
        <v>5154</v>
      </c>
      <c r="C124" t="s">
        <v>95</v>
      </c>
      <c r="D124" s="8">
        <v>5000</v>
      </c>
    </row>
    <row r="125" spans="1:4" x14ac:dyDescent="0.25">
      <c r="A125" s="5">
        <v>3612</v>
      </c>
      <c r="B125" s="5">
        <v>5169</v>
      </c>
      <c r="C125" t="s">
        <v>96</v>
      </c>
      <c r="D125" s="6">
        <v>20000</v>
      </c>
    </row>
    <row r="126" spans="1:4" x14ac:dyDescent="0.25">
      <c r="A126" s="5">
        <v>3612</v>
      </c>
      <c r="B126" s="5">
        <v>5171</v>
      </c>
      <c r="C126" t="s">
        <v>97</v>
      </c>
      <c r="D126" s="6">
        <v>25000</v>
      </c>
    </row>
    <row r="127" spans="1:4" x14ac:dyDescent="0.25">
      <c r="A127" s="5"/>
      <c r="B127" s="5"/>
      <c r="C127" s="1" t="s">
        <v>27</v>
      </c>
      <c r="D127" s="7">
        <f>SUM(D123:D126)</f>
        <v>60000</v>
      </c>
    </row>
    <row r="128" spans="1:4" x14ac:dyDescent="0.25">
      <c r="A128" s="5">
        <v>3613</v>
      </c>
      <c r="B128" s="5">
        <v>5139</v>
      </c>
      <c r="C128" t="s">
        <v>51</v>
      </c>
      <c r="D128" s="8">
        <v>5000</v>
      </c>
    </row>
    <row r="129" spans="1:4" x14ac:dyDescent="0.25">
      <c r="A129" s="5">
        <v>3613</v>
      </c>
      <c r="B129" s="5">
        <v>5153</v>
      </c>
      <c r="C129" t="s">
        <v>98</v>
      </c>
      <c r="D129" s="6">
        <v>20000</v>
      </c>
    </row>
    <row r="130" spans="1:4" x14ac:dyDescent="0.25">
      <c r="A130" s="5">
        <v>3613</v>
      </c>
      <c r="B130" s="5">
        <v>5154</v>
      </c>
      <c r="C130" t="s">
        <v>95</v>
      </c>
      <c r="D130" s="6">
        <v>5000</v>
      </c>
    </row>
    <row r="131" spans="1:4" x14ac:dyDescent="0.25">
      <c r="A131" s="5">
        <v>3613</v>
      </c>
      <c r="B131" s="5">
        <v>5169</v>
      </c>
      <c r="C131" t="s">
        <v>60</v>
      </c>
      <c r="D131" s="6">
        <v>10000</v>
      </c>
    </row>
    <row r="132" spans="1:4" x14ac:dyDescent="0.25">
      <c r="A132" s="5">
        <v>3613</v>
      </c>
      <c r="B132" s="5">
        <v>5171</v>
      </c>
      <c r="C132" t="s">
        <v>66</v>
      </c>
      <c r="D132" s="6">
        <v>40000</v>
      </c>
    </row>
    <row r="133" spans="1:4" x14ac:dyDescent="0.25">
      <c r="A133" s="5"/>
      <c r="B133" s="5"/>
      <c r="C133" s="1" t="s">
        <v>30</v>
      </c>
      <c r="D133" s="7">
        <f>SUM(D128:D132)</f>
        <v>80000</v>
      </c>
    </row>
    <row r="134" spans="1:4" x14ac:dyDescent="0.25">
      <c r="A134" s="5">
        <v>3631</v>
      </c>
      <c r="B134" s="5">
        <v>5139</v>
      </c>
      <c r="C134" t="s">
        <v>51</v>
      </c>
      <c r="D134" s="8">
        <v>10000</v>
      </c>
    </row>
    <row r="135" spans="1:4" x14ac:dyDescent="0.25">
      <c r="A135" s="5">
        <v>3631</v>
      </c>
      <c r="B135" s="5">
        <v>5154</v>
      </c>
      <c r="C135" t="s">
        <v>99</v>
      </c>
      <c r="D135" s="6">
        <v>80000</v>
      </c>
    </row>
    <row r="136" spans="1:4" x14ac:dyDescent="0.25">
      <c r="A136" s="5">
        <v>3631</v>
      </c>
      <c r="B136" s="5">
        <v>5171</v>
      </c>
      <c r="C136" t="s">
        <v>100</v>
      </c>
      <c r="D136" s="6">
        <v>40000</v>
      </c>
    </row>
    <row r="137" spans="1:4" x14ac:dyDescent="0.25">
      <c r="A137" s="5"/>
      <c r="B137" s="5"/>
      <c r="C137" s="1" t="s">
        <v>101</v>
      </c>
      <c r="D137" s="7">
        <f>SUM(D134:D136)</f>
        <v>130000</v>
      </c>
    </row>
    <row r="138" spans="1:4" x14ac:dyDescent="0.25">
      <c r="A138" s="5">
        <v>3639</v>
      </c>
      <c r="B138" s="5">
        <v>5011</v>
      </c>
      <c r="C138" t="s">
        <v>102</v>
      </c>
      <c r="D138" s="6">
        <v>980000</v>
      </c>
    </row>
    <row r="139" spans="1:4" x14ac:dyDescent="0.25">
      <c r="A139" s="5">
        <v>3639</v>
      </c>
      <c r="B139" s="5">
        <v>5021</v>
      </c>
      <c r="C139" t="s">
        <v>50</v>
      </c>
      <c r="D139" s="6">
        <v>7000</v>
      </c>
    </row>
    <row r="140" spans="1:4" x14ac:dyDescent="0.25">
      <c r="A140" s="5">
        <v>3639</v>
      </c>
      <c r="B140" s="5">
        <v>5031</v>
      </c>
      <c r="C140" t="s">
        <v>103</v>
      </c>
      <c r="D140" s="6">
        <v>200000</v>
      </c>
    </row>
    <row r="141" spans="1:4" x14ac:dyDescent="0.25">
      <c r="A141" s="5">
        <v>3639</v>
      </c>
      <c r="B141" s="5">
        <v>5032</v>
      </c>
      <c r="C141" t="s">
        <v>104</v>
      </c>
      <c r="D141" s="6">
        <v>105000</v>
      </c>
    </row>
    <row r="142" spans="1:4" x14ac:dyDescent="0.25">
      <c r="A142" s="5">
        <v>3639</v>
      </c>
      <c r="B142" s="5">
        <v>5131</v>
      </c>
      <c r="C142" t="s">
        <v>105</v>
      </c>
      <c r="D142" s="6">
        <v>2000</v>
      </c>
    </row>
    <row r="143" spans="1:4" x14ac:dyDescent="0.25">
      <c r="A143" s="5">
        <v>3639</v>
      </c>
      <c r="B143" s="5">
        <v>5132</v>
      </c>
      <c r="C143" t="s">
        <v>106</v>
      </c>
      <c r="D143" s="6">
        <v>15000</v>
      </c>
    </row>
    <row r="144" spans="1:4" x14ac:dyDescent="0.25">
      <c r="A144" s="5">
        <v>3639</v>
      </c>
      <c r="B144" s="5">
        <v>5137</v>
      </c>
      <c r="C144" t="s">
        <v>46</v>
      </c>
      <c r="D144" s="6">
        <v>20000</v>
      </c>
    </row>
    <row r="145" spans="1:4" x14ac:dyDescent="0.25">
      <c r="A145" s="5">
        <v>3639</v>
      </c>
      <c r="B145" s="5">
        <v>5139</v>
      </c>
      <c r="C145" t="s">
        <v>107</v>
      </c>
      <c r="D145" s="6">
        <v>85000</v>
      </c>
    </row>
    <row r="146" spans="1:4" x14ac:dyDescent="0.25">
      <c r="A146" s="5">
        <v>3639</v>
      </c>
      <c r="B146" s="5">
        <v>5154</v>
      </c>
      <c r="C146" t="s">
        <v>85</v>
      </c>
      <c r="D146" s="6">
        <v>3000</v>
      </c>
    </row>
    <row r="147" spans="1:4" x14ac:dyDescent="0.25">
      <c r="A147" s="5">
        <v>3639</v>
      </c>
      <c r="B147" s="5">
        <v>5156</v>
      </c>
      <c r="C147" t="s">
        <v>108</v>
      </c>
      <c r="D147" s="6">
        <v>70000</v>
      </c>
    </row>
    <row r="148" spans="1:4" x14ac:dyDescent="0.25">
      <c r="A148" s="5">
        <v>3639</v>
      </c>
      <c r="B148" s="5">
        <v>5167</v>
      </c>
      <c r="C148" t="s">
        <v>109</v>
      </c>
      <c r="D148" s="6">
        <v>3000</v>
      </c>
    </row>
    <row r="149" spans="1:4" x14ac:dyDescent="0.25">
      <c r="A149" s="5">
        <v>3639</v>
      </c>
      <c r="B149" s="5">
        <v>5169</v>
      </c>
      <c r="C149" t="s">
        <v>110</v>
      </c>
      <c r="D149" s="6">
        <v>30000</v>
      </c>
    </row>
    <row r="150" spans="1:4" x14ac:dyDescent="0.25">
      <c r="A150" s="5">
        <v>3639</v>
      </c>
      <c r="B150" s="5">
        <v>5171</v>
      </c>
      <c r="C150" t="s">
        <v>66</v>
      </c>
      <c r="D150" s="6">
        <v>50000</v>
      </c>
    </row>
    <row r="151" spans="1:4" x14ac:dyDescent="0.25">
      <c r="A151" s="5">
        <v>3639</v>
      </c>
      <c r="B151" s="5">
        <v>6121</v>
      </c>
      <c r="C151" t="s">
        <v>68</v>
      </c>
      <c r="D151" s="6">
        <v>500000</v>
      </c>
    </row>
    <row r="152" spans="1:4" x14ac:dyDescent="0.25">
      <c r="A152" s="5"/>
      <c r="B152" s="5"/>
      <c r="C152" s="1" t="s">
        <v>111</v>
      </c>
      <c r="D152" s="7">
        <f>SUM(D138:D151)</f>
        <v>2070000</v>
      </c>
    </row>
    <row r="153" spans="1:4" x14ac:dyDescent="0.25">
      <c r="A153" s="5">
        <v>3722</v>
      </c>
      <c r="B153" s="5">
        <v>5169</v>
      </c>
      <c r="C153" t="s">
        <v>112</v>
      </c>
      <c r="D153" s="6">
        <v>300000</v>
      </c>
    </row>
    <row r="154" spans="1:4" x14ac:dyDescent="0.25">
      <c r="A154" s="5"/>
      <c r="B154" s="5"/>
      <c r="C154" s="1" t="s">
        <v>113</v>
      </c>
      <c r="D154" s="7">
        <f>SUM(D153)</f>
        <v>300000</v>
      </c>
    </row>
    <row r="155" spans="1:4" x14ac:dyDescent="0.25">
      <c r="A155" s="5">
        <v>3723</v>
      </c>
      <c r="B155" s="5">
        <v>5169</v>
      </c>
      <c r="C155" t="s">
        <v>114</v>
      </c>
      <c r="D155" s="6">
        <v>270000</v>
      </c>
    </row>
    <row r="156" spans="1:4" x14ac:dyDescent="0.25">
      <c r="A156" s="5"/>
      <c r="B156" s="5"/>
      <c r="C156" s="1" t="s">
        <v>34</v>
      </c>
      <c r="D156" s="7">
        <f>SUM(D155)</f>
        <v>270000</v>
      </c>
    </row>
    <row r="157" spans="1:4" x14ac:dyDescent="0.25">
      <c r="A157" s="5">
        <v>3745</v>
      </c>
      <c r="B157" s="5">
        <v>5021</v>
      </c>
      <c r="C157" t="s">
        <v>115</v>
      </c>
      <c r="D157" s="6">
        <v>70000</v>
      </c>
    </row>
    <row r="158" spans="1:4" x14ac:dyDescent="0.25">
      <c r="A158" s="5">
        <v>3745</v>
      </c>
      <c r="B158" s="5">
        <v>5137</v>
      </c>
      <c r="C158" t="s">
        <v>46</v>
      </c>
      <c r="D158" s="6">
        <v>20000</v>
      </c>
    </row>
    <row r="159" spans="1:4" x14ac:dyDescent="0.25">
      <c r="A159" s="5">
        <v>3745</v>
      </c>
      <c r="B159" s="5">
        <v>5139</v>
      </c>
      <c r="C159" t="s">
        <v>116</v>
      </c>
      <c r="D159" s="6">
        <v>70000</v>
      </c>
    </row>
    <row r="160" spans="1:4" x14ac:dyDescent="0.25">
      <c r="A160" s="5">
        <v>3745</v>
      </c>
      <c r="B160" s="5">
        <v>5156</v>
      </c>
      <c r="C160" t="s">
        <v>117</v>
      </c>
      <c r="D160" s="6">
        <v>100000</v>
      </c>
    </row>
    <row r="161" spans="1:4" x14ac:dyDescent="0.25">
      <c r="A161" s="5">
        <v>3745</v>
      </c>
      <c r="B161" s="5">
        <v>5169</v>
      </c>
      <c r="C161" t="s">
        <v>118</v>
      </c>
      <c r="D161" s="6">
        <v>50000</v>
      </c>
    </row>
    <row r="162" spans="1:4" x14ac:dyDescent="0.25">
      <c r="A162" s="5">
        <v>3745</v>
      </c>
      <c r="B162" s="5">
        <v>5171</v>
      </c>
      <c r="C162" t="s">
        <v>119</v>
      </c>
      <c r="D162" s="6">
        <v>40000</v>
      </c>
    </row>
    <row r="163" spans="1:4" x14ac:dyDescent="0.25">
      <c r="A163" s="5">
        <v>3745</v>
      </c>
      <c r="B163" s="5">
        <v>6122</v>
      </c>
      <c r="C163" t="s">
        <v>120</v>
      </c>
      <c r="D163" s="6">
        <v>900000</v>
      </c>
    </row>
    <row r="164" spans="1:4" x14ac:dyDescent="0.25">
      <c r="A164" s="5"/>
      <c r="B164" s="5"/>
      <c r="C164" s="1" t="s">
        <v>121</v>
      </c>
      <c r="D164" s="7">
        <f>SUM(D157:D163)</f>
        <v>1250000</v>
      </c>
    </row>
    <row r="165" spans="1:4" x14ac:dyDescent="0.25">
      <c r="A165" s="5">
        <v>3900</v>
      </c>
      <c r="B165" s="5">
        <v>5222</v>
      </c>
      <c r="C165" t="s">
        <v>122</v>
      </c>
      <c r="D165" s="8">
        <v>3000</v>
      </c>
    </row>
    <row r="166" spans="1:4" x14ac:dyDescent="0.25">
      <c r="A166" s="5"/>
      <c r="B166" s="5"/>
      <c r="C166" s="1" t="s">
        <v>123</v>
      </c>
      <c r="D166" s="7">
        <f>SUM(D165)</f>
        <v>3000</v>
      </c>
    </row>
    <row r="167" spans="1:4" x14ac:dyDescent="0.25">
      <c r="A167" s="12">
        <v>5213</v>
      </c>
      <c r="B167" s="12">
        <v>5903</v>
      </c>
      <c r="C167" s="13" t="s">
        <v>124</v>
      </c>
      <c r="D167" s="14">
        <v>100000</v>
      </c>
    </row>
    <row r="168" spans="1:4" x14ac:dyDescent="0.25">
      <c r="A168" s="12"/>
      <c r="B168" s="12"/>
      <c r="C168" s="15" t="s">
        <v>125</v>
      </c>
      <c r="D168" s="16">
        <f>SUM(D167)</f>
        <v>100000</v>
      </c>
    </row>
    <row r="169" spans="1:4" x14ac:dyDescent="0.25">
      <c r="A169" s="5">
        <v>5512</v>
      </c>
      <c r="B169" s="5">
        <v>5019</v>
      </c>
      <c r="C169" t="s">
        <v>126</v>
      </c>
      <c r="D169" s="8">
        <v>15000</v>
      </c>
    </row>
    <row r="170" spans="1:4" x14ac:dyDescent="0.25">
      <c r="A170" s="5">
        <v>5512</v>
      </c>
      <c r="B170" s="5">
        <v>5137</v>
      </c>
      <c r="C170" t="s">
        <v>46</v>
      </c>
      <c r="D170" s="6">
        <v>20000</v>
      </c>
    </row>
    <row r="171" spans="1:4" x14ac:dyDescent="0.25">
      <c r="A171" s="5">
        <v>5512</v>
      </c>
      <c r="B171" s="5">
        <v>5139</v>
      </c>
      <c r="C171" t="s">
        <v>51</v>
      </c>
      <c r="D171" s="6">
        <v>10000</v>
      </c>
    </row>
    <row r="172" spans="1:4" x14ac:dyDescent="0.25">
      <c r="A172" s="5">
        <v>5512</v>
      </c>
      <c r="B172" s="5">
        <v>5151</v>
      </c>
      <c r="C172" t="s">
        <v>127</v>
      </c>
      <c r="D172" s="6">
        <v>1000</v>
      </c>
    </row>
    <row r="173" spans="1:4" x14ac:dyDescent="0.25">
      <c r="A173" s="5">
        <v>5512</v>
      </c>
      <c r="B173" s="5">
        <v>5153</v>
      </c>
      <c r="C173" t="s">
        <v>128</v>
      </c>
      <c r="D173" s="6">
        <v>15000</v>
      </c>
    </row>
    <row r="174" spans="1:4" x14ac:dyDescent="0.25">
      <c r="A174" s="5">
        <v>5512</v>
      </c>
      <c r="B174" s="5">
        <v>5154</v>
      </c>
      <c r="C174" t="s">
        <v>129</v>
      </c>
      <c r="D174" s="6">
        <v>10000</v>
      </c>
    </row>
    <row r="175" spans="1:4" x14ac:dyDescent="0.25">
      <c r="A175" s="5">
        <v>5512</v>
      </c>
      <c r="B175" s="5">
        <v>5156</v>
      </c>
      <c r="C175" t="s">
        <v>130</v>
      </c>
      <c r="D175" s="6">
        <v>10000</v>
      </c>
    </row>
    <row r="176" spans="1:4" x14ac:dyDescent="0.25">
      <c r="A176" s="5">
        <v>5512</v>
      </c>
      <c r="B176" s="5">
        <v>5162</v>
      </c>
      <c r="C176" t="s">
        <v>131</v>
      </c>
      <c r="D176" s="6">
        <v>5000</v>
      </c>
    </row>
    <row r="177" spans="1:4" x14ac:dyDescent="0.25">
      <c r="A177" s="5">
        <v>5512</v>
      </c>
      <c r="B177" s="5">
        <v>5167</v>
      </c>
      <c r="C177" t="s">
        <v>109</v>
      </c>
      <c r="D177" s="6">
        <v>2000</v>
      </c>
    </row>
    <row r="178" spans="1:4" x14ac:dyDescent="0.25">
      <c r="A178" s="5">
        <v>5512</v>
      </c>
      <c r="B178" s="5">
        <v>5169</v>
      </c>
      <c r="C178" t="s">
        <v>132</v>
      </c>
      <c r="D178" s="6">
        <v>15000</v>
      </c>
    </row>
    <row r="179" spans="1:4" x14ac:dyDescent="0.25">
      <c r="A179" s="5">
        <v>5512</v>
      </c>
      <c r="B179" s="5">
        <v>5194</v>
      </c>
      <c r="C179" t="s">
        <v>133</v>
      </c>
      <c r="D179" s="6">
        <v>3000</v>
      </c>
    </row>
    <row r="180" spans="1:4" x14ac:dyDescent="0.25">
      <c r="A180" s="5">
        <v>5512</v>
      </c>
      <c r="B180" s="5">
        <v>5171</v>
      </c>
      <c r="C180" t="s">
        <v>66</v>
      </c>
      <c r="D180" s="6">
        <v>44000</v>
      </c>
    </row>
    <row r="181" spans="1:4" x14ac:dyDescent="0.25">
      <c r="A181" s="5"/>
      <c r="B181" s="5"/>
      <c r="C181" s="1" t="s">
        <v>134</v>
      </c>
      <c r="D181" s="7">
        <f>SUM(D169:D180)</f>
        <v>150000</v>
      </c>
    </row>
    <row r="182" spans="1:4" x14ac:dyDescent="0.25">
      <c r="A182" s="5">
        <v>6112</v>
      </c>
      <c r="B182" s="5">
        <v>5023</v>
      </c>
      <c r="C182" t="s">
        <v>135</v>
      </c>
      <c r="D182" s="6">
        <v>1300000</v>
      </c>
    </row>
    <row r="183" spans="1:4" x14ac:dyDescent="0.25">
      <c r="A183" s="5">
        <v>6112</v>
      </c>
      <c r="B183" s="5">
        <v>5031</v>
      </c>
      <c r="C183" t="s">
        <v>136</v>
      </c>
      <c r="D183" s="6">
        <v>250000</v>
      </c>
    </row>
    <row r="184" spans="1:4" x14ac:dyDescent="0.25">
      <c r="A184" s="5">
        <v>6112</v>
      </c>
      <c r="B184" s="5">
        <v>5032</v>
      </c>
      <c r="C184" t="s">
        <v>137</v>
      </c>
      <c r="D184" s="6">
        <v>150000</v>
      </c>
    </row>
    <row r="185" spans="1:4" x14ac:dyDescent="0.25">
      <c r="A185" s="5"/>
      <c r="B185" s="5"/>
      <c r="C185" s="1" t="s">
        <v>138</v>
      </c>
      <c r="D185" s="7">
        <f>SUM(D182:D184)</f>
        <v>1700000</v>
      </c>
    </row>
    <row r="186" spans="1:4" x14ac:dyDescent="0.25">
      <c r="A186" s="5">
        <v>6171</v>
      </c>
      <c r="B186" s="5">
        <v>5011</v>
      </c>
      <c r="C186" t="s">
        <v>139</v>
      </c>
      <c r="D186" s="8">
        <v>450000</v>
      </c>
    </row>
    <row r="187" spans="1:4" x14ac:dyDescent="0.25">
      <c r="A187" s="5">
        <v>6171</v>
      </c>
      <c r="B187" s="5">
        <v>5021</v>
      </c>
      <c r="C187" t="s">
        <v>140</v>
      </c>
      <c r="D187" s="6">
        <v>25000</v>
      </c>
    </row>
    <row r="188" spans="1:4" x14ac:dyDescent="0.25">
      <c r="A188" s="5">
        <v>6171</v>
      </c>
      <c r="B188" s="5">
        <v>5031</v>
      </c>
      <c r="C188" t="s">
        <v>136</v>
      </c>
      <c r="D188" s="6">
        <v>100000</v>
      </c>
    </row>
    <row r="189" spans="1:4" x14ac:dyDescent="0.25">
      <c r="A189" s="5">
        <v>6171</v>
      </c>
      <c r="B189" s="5">
        <v>5032</v>
      </c>
      <c r="C189" t="s">
        <v>137</v>
      </c>
      <c r="D189" s="6">
        <v>50000</v>
      </c>
    </row>
    <row r="190" spans="1:4" x14ac:dyDescent="0.25">
      <c r="A190" s="5">
        <v>6171</v>
      </c>
      <c r="B190" s="5">
        <v>5038</v>
      </c>
      <c r="C190" t="s">
        <v>141</v>
      </c>
      <c r="D190" s="6">
        <v>12000</v>
      </c>
    </row>
    <row r="191" spans="1:4" x14ac:dyDescent="0.25">
      <c r="A191" s="5">
        <v>6171</v>
      </c>
      <c r="B191" s="5">
        <v>5136</v>
      </c>
      <c r="C191" t="s">
        <v>142</v>
      </c>
      <c r="D191" s="6">
        <v>1000</v>
      </c>
    </row>
    <row r="192" spans="1:4" x14ac:dyDescent="0.25">
      <c r="A192" s="5">
        <v>6171</v>
      </c>
      <c r="B192" s="5">
        <v>5137</v>
      </c>
      <c r="C192" t="s">
        <v>46</v>
      </c>
      <c r="D192" s="6">
        <v>20000</v>
      </c>
    </row>
    <row r="193" spans="1:4" x14ac:dyDescent="0.25">
      <c r="A193" s="5">
        <v>6171</v>
      </c>
      <c r="B193" s="5">
        <v>5139</v>
      </c>
      <c r="C193" t="s">
        <v>51</v>
      </c>
      <c r="D193" s="6">
        <v>45000</v>
      </c>
    </row>
    <row r="194" spans="1:4" x14ac:dyDescent="0.25">
      <c r="A194" s="5">
        <v>6171</v>
      </c>
      <c r="B194" s="5">
        <v>5151</v>
      </c>
      <c r="C194" t="s">
        <v>127</v>
      </c>
      <c r="D194" s="6">
        <v>3000</v>
      </c>
    </row>
    <row r="195" spans="1:4" x14ac:dyDescent="0.25">
      <c r="A195" s="5">
        <v>6171</v>
      </c>
      <c r="B195" s="5">
        <v>5153</v>
      </c>
      <c r="C195" t="s">
        <v>143</v>
      </c>
      <c r="D195" s="6">
        <v>80000</v>
      </c>
    </row>
    <row r="196" spans="1:4" x14ac:dyDescent="0.25">
      <c r="A196" s="5">
        <v>6171</v>
      </c>
      <c r="B196" s="5">
        <v>5154</v>
      </c>
      <c r="C196" t="s">
        <v>95</v>
      </c>
      <c r="D196" s="6">
        <v>28000</v>
      </c>
    </row>
    <row r="197" spans="1:4" x14ac:dyDescent="0.25">
      <c r="A197" s="5">
        <v>6171</v>
      </c>
      <c r="B197" s="5">
        <v>5156</v>
      </c>
      <c r="C197" t="s">
        <v>43</v>
      </c>
      <c r="D197" s="6">
        <v>40000</v>
      </c>
    </row>
    <row r="198" spans="1:4" x14ac:dyDescent="0.25">
      <c r="A198" s="5">
        <v>6171</v>
      </c>
      <c r="B198" s="5">
        <v>5161</v>
      </c>
      <c r="C198" t="s">
        <v>144</v>
      </c>
      <c r="D198" s="6">
        <v>3000</v>
      </c>
    </row>
    <row r="199" spans="1:4" x14ac:dyDescent="0.25">
      <c r="A199" s="5">
        <v>6171</v>
      </c>
      <c r="B199" s="5">
        <v>5162</v>
      </c>
      <c r="C199" t="s">
        <v>131</v>
      </c>
      <c r="D199" s="6">
        <v>30000</v>
      </c>
    </row>
    <row r="200" spans="1:4" x14ac:dyDescent="0.25">
      <c r="A200" s="5">
        <v>6171</v>
      </c>
      <c r="B200" s="5">
        <v>5166</v>
      </c>
      <c r="C200" t="s">
        <v>145</v>
      </c>
      <c r="D200" s="6">
        <v>40000</v>
      </c>
    </row>
    <row r="201" spans="1:4" x14ac:dyDescent="0.25">
      <c r="A201" s="5">
        <v>6171</v>
      </c>
      <c r="B201" s="5">
        <v>5167</v>
      </c>
      <c r="C201" t="s">
        <v>109</v>
      </c>
      <c r="D201" s="6">
        <v>10000</v>
      </c>
    </row>
    <row r="202" spans="1:4" x14ac:dyDescent="0.25">
      <c r="A202" s="5">
        <v>6171</v>
      </c>
      <c r="B202" s="5">
        <v>5168</v>
      </c>
      <c r="C202" t="s">
        <v>146</v>
      </c>
      <c r="D202" s="6">
        <v>75000</v>
      </c>
    </row>
    <row r="203" spans="1:4" x14ac:dyDescent="0.25">
      <c r="A203" s="5">
        <v>6171</v>
      </c>
      <c r="B203" s="5">
        <v>5169</v>
      </c>
      <c r="C203" t="s">
        <v>60</v>
      </c>
      <c r="D203" s="6">
        <v>100000</v>
      </c>
    </row>
    <row r="204" spans="1:4" x14ac:dyDescent="0.25">
      <c r="A204" s="5">
        <v>6171</v>
      </c>
      <c r="B204" s="5">
        <v>5171</v>
      </c>
      <c r="C204" t="s">
        <v>66</v>
      </c>
      <c r="D204" s="6">
        <v>50000</v>
      </c>
    </row>
    <row r="205" spans="1:4" x14ac:dyDescent="0.25">
      <c r="A205" s="5">
        <v>6171</v>
      </c>
      <c r="B205" s="5">
        <v>5172</v>
      </c>
      <c r="C205" t="s">
        <v>147</v>
      </c>
      <c r="D205" s="6">
        <v>20000</v>
      </c>
    </row>
    <row r="206" spans="1:4" x14ac:dyDescent="0.25">
      <c r="A206" s="5">
        <v>6171</v>
      </c>
      <c r="B206" s="5">
        <v>5175</v>
      </c>
      <c r="C206" t="s">
        <v>148</v>
      </c>
      <c r="D206" s="6">
        <v>7000</v>
      </c>
    </row>
    <row r="207" spans="1:4" x14ac:dyDescent="0.25">
      <c r="A207" s="5">
        <v>6171</v>
      </c>
      <c r="B207" s="5">
        <v>5194</v>
      </c>
      <c r="C207" t="s">
        <v>133</v>
      </c>
      <c r="D207" s="6">
        <v>3000</v>
      </c>
    </row>
    <row r="208" spans="1:4" x14ac:dyDescent="0.25">
      <c r="A208" s="5">
        <v>6171</v>
      </c>
      <c r="B208" s="5">
        <v>5321</v>
      </c>
      <c r="C208" t="s">
        <v>149</v>
      </c>
      <c r="D208" s="6">
        <v>5000</v>
      </c>
    </row>
    <row r="209" spans="1:4" x14ac:dyDescent="0.25">
      <c r="A209" s="5">
        <v>6171</v>
      </c>
      <c r="B209" s="5">
        <v>5362</v>
      </c>
      <c r="C209" t="s">
        <v>150</v>
      </c>
      <c r="D209" s="6">
        <v>1000</v>
      </c>
    </row>
    <row r="210" spans="1:4" x14ac:dyDescent="0.25">
      <c r="A210" s="5">
        <v>6171</v>
      </c>
      <c r="B210" s="5">
        <v>5365</v>
      </c>
      <c r="C210" t="s">
        <v>151</v>
      </c>
      <c r="D210" s="6">
        <v>2000</v>
      </c>
    </row>
    <row r="211" spans="1:4" x14ac:dyDescent="0.25">
      <c r="A211" s="5"/>
      <c r="B211" s="5"/>
      <c r="C211" s="1" t="s">
        <v>152</v>
      </c>
      <c r="D211" s="7">
        <f>SUM(D186:D210)</f>
        <v>1200000</v>
      </c>
    </row>
    <row r="212" spans="1:4" x14ac:dyDescent="0.25">
      <c r="A212" s="5">
        <v>6310</v>
      </c>
      <c r="B212" s="5">
        <v>5141</v>
      </c>
      <c r="C212" t="s">
        <v>153</v>
      </c>
      <c r="D212" s="6">
        <v>45000</v>
      </c>
    </row>
    <row r="213" spans="1:4" x14ac:dyDescent="0.25">
      <c r="A213" s="5">
        <v>6310</v>
      </c>
      <c r="B213" s="5">
        <v>5163</v>
      </c>
      <c r="C213" t="s">
        <v>154</v>
      </c>
      <c r="D213" s="6">
        <v>20000</v>
      </c>
    </row>
    <row r="214" spans="1:4" x14ac:dyDescent="0.25">
      <c r="A214" s="5"/>
      <c r="B214" s="5"/>
      <c r="C214" s="1" t="s">
        <v>154</v>
      </c>
      <c r="D214" s="7">
        <f>SUM(D212:D213)</f>
        <v>65000</v>
      </c>
    </row>
    <row r="215" spans="1:4" x14ac:dyDescent="0.25">
      <c r="A215" s="5">
        <v>6320</v>
      </c>
      <c r="B215" s="5">
        <v>5163</v>
      </c>
      <c r="C215" t="s">
        <v>155</v>
      </c>
      <c r="D215" s="6">
        <v>100000</v>
      </c>
    </row>
    <row r="216" spans="1:4" x14ac:dyDescent="0.25">
      <c r="A216" s="5"/>
      <c r="B216" s="5"/>
      <c r="C216" s="1" t="s">
        <v>156</v>
      </c>
      <c r="D216" s="7">
        <f>SUM(D215)</f>
        <v>100000</v>
      </c>
    </row>
    <row r="217" spans="1:4" x14ac:dyDescent="0.25">
      <c r="A217" s="5">
        <v>6399</v>
      </c>
      <c r="B217" s="5">
        <v>5362</v>
      </c>
      <c r="C217" t="s">
        <v>157</v>
      </c>
      <c r="D217" s="6">
        <v>300000</v>
      </c>
    </row>
    <row r="218" spans="1:4" x14ac:dyDescent="0.25">
      <c r="A218" s="5">
        <v>6399</v>
      </c>
      <c r="B218" s="5">
        <v>5365</v>
      </c>
      <c r="C218" t="s">
        <v>158</v>
      </c>
      <c r="D218" s="6">
        <v>450000</v>
      </c>
    </row>
    <row r="219" spans="1:4" x14ac:dyDescent="0.25">
      <c r="A219" s="5"/>
      <c r="B219" s="5"/>
      <c r="C219" s="1" t="s">
        <v>159</v>
      </c>
      <c r="D219" s="7">
        <f>SUM(D217:D218)</f>
        <v>750000</v>
      </c>
    </row>
    <row r="220" spans="1:4" x14ac:dyDescent="0.25">
      <c r="A220" s="5">
        <v>6402</v>
      </c>
      <c r="B220" s="5">
        <v>5364</v>
      </c>
      <c r="C220" t="s">
        <v>160</v>
      </c>
      <c r="D220" s="8">
        <v>8000</v>
      </c>
    </row>
    <row r="221" spans="1:4" x14ac:dyDescent="0.25">
      <c r="A221" s="5"/>
      <c r="B221" s="5"/>
      <c r="C221" s="1" t="s">
        <v>161</v>
      </c>
      <c r="D221" s="7">
        <f>SUM(D220)</f>
        <v>8000</v>
      </c>
    </row>
    <row r="222" spans="1:4" x14ac:dyDescent="0.25">
      <c r="A222" s="5">
        <v>6409</v>
      </c>
      <c r="B222" s="5">
        <v>5222</v>
      </c>
      <c r="C222" t="s">
        <v>122</v>
      </c>
      <c r="D222" s="8">
        <v>1000</v>
      </c>
    </row>
    <row r="223" spans="1:4" x14ac:dyDescent="0.25">
      <c r="A223" s="5">
        <v>6409</v>
      </c>
      <c r="B223" s="5">
        <v>5329</v>
      </c>
      <c r="C223" t="s">
        <v>162</v>
      </c>
      <c r="D223" s="6">
        <v>13000</v>
      </c>
    </row>
    <row r="224" spans="1:4" x14ac:dyDescent="0.25">
      <c r="A224" s="5">
        <v>6409</v>
      </c>
      <c r="B224" s="5">
        <v>5362</v>
      </c>
      <c r="C224" t="s">
        <v>163</v>
      </c>
      <c r="D224" s="6">
        <v>1000</v>
      </c>
    </row>
    <row r="225" spans="1:4" x14ac:dyDescent="0.25">
      <c r="A225" s="5"/>
      <c r="B225" s="5"/>
      <c r="C225" s="1" t="s">
        <v>164</v>
      </c>
      <c r="D225" s="7">
        <f>SUM(D222:D224)</f>
        <v>15000</v>
      </c>
    </row>
    <row r="226" spans="1:4" x14ac:dyDescent="0.25">
      <c r="A226" s="5"/>
      <c r="B226" s="5"/>
    </row>
    <row r="227" spans="1:4" x14ac:dyDescent="0.25">
      <c r="A227" s="5"/>
      <c r="B227" s="5"/>
      <c r="C227" s="1" t="s">
        <v>165</v>
      </c>
      <c r="D227" s="9">
        <f>SUM(D56+D61+D63+D67+D69+D74+D77+D80+D86+D90+D94+D97+D100+D106+D110+D115+D118+D120+D122+D127+D133+D137+D152+D154+D156+D164+D166+D168+D181+D185+D211+D214+D216+D219+D221+D225)</f>
        <v>15710000</v>
      </c>
    </row>
    <row r="228" spans="1:4" x14ac:dyDescent="0.25">
      <c r="A228" s="5"/>
      <c r="B228" s="5">
        <v>8124</v>
      </c>
      <c r="C228" t="s">
        <v>166</v>
      </c>
      <c r="D228" s="6">
        <v>200000</v>
      </c>
    </row>
    <row r="229" spans="1:4" x14ac:dyDescent="0.25">
      <c r="A229" s="5"/>
      <c r="B229" s="5"/>
      <c r="C229" s="1" t="s">
        <v>165</v>
      </c>
      <c r="D229" s="9">
        <f>SUM(D227:D228)</f>
        <v>15910000</v>
      </c>
    </row>
    <row r="230" spans="1:4" x14ac:dyDescent="0.25">
      <c r="A230" s="5"/>
      <c r="B230" s="5"/>
    </row>
    <row r="232" spans="1:4" x14ac:dyDescent="0.25">
      <c r="A232" t="s">
        <v>167</v>
      </c>
    </row>
    <row r="233" spans="1:4" x14ac:dyDescent="0.25">
      <c r="A233" t="s">
        <v>168</v>
      </c>
    </row>
    <row r="234" spans="1:4" x14ac:dyDescent="0.25">
      <c r="A234" t="s">
        <v>169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2022-02-11T08:04:09Z</cp:lastPrinted>
  <dcterms:created xsi:type="dcterms:W3CDTF">2021-12-28T07:28:11Z</dcterms:created>
  <dcterms:modified xsi:type="dcterms:W3CDTF">2022-02-11T08:04:17Z</dcterms:modified>
</cp:coreProperties>
</file>